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H\2018\transparencia 2018\3er trimestre 2018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Formatos'!$A$7:$U$52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52" i="1" l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<sst xmlns="http://schemas.openxmlformats.org/spreadsheetml/2006/main" count="567" uniqueCount="193">
  <si>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</si>
  <si>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</si>
  <si>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</si>
  <si>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</si>
  <si>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</si>
  <si>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</si>
  <si>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</si>
  <si>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</si>
  <si>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</si>
  <si>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</si>
  <si>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</si>
  <si>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</si>
  <si>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</si>
  <si>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</si>
  <si>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</si>
  <si>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</si>
  <si>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</si>
  <si>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</si>
  <si>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</si>
  <si>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</si>
  <si>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</si>
  <si>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</si>
  <si>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</si>
  <si>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</si>
  <si>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</si>
  <si>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</si>
  <si>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</si>
  <si>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</si>
  <si>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</si>
  <si>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</si>
  <si>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</si>
  <si>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</si>
  <si>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</si>
  <si>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</si>
  <si>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</si>
  <si>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</si>
  <si>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</si>
  <si>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</si>
  <si>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</si>
  <si>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</si>
  <si>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</si>
  <si>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</si>
  <si>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</si>
  <si>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</si>
  <si>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</si>
  <si>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</si>
  <si>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</si>
  <si>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</si>
  <si>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</si>
  <si>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</si>
  <si>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</si>
  <si>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</si>
  <si>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</si>
  <si>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</si>
  <si>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</si>
  <si>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</si>
  <si>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</si>
  <si>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</si>
  <si>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</si>
  <si>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</si>
  <si>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http://www.uimqroo.edu.mx/informacion-publica-obligatoria.php</t>
  </si>
  <si>
    <t>30/06/2018</t>
  </si>
  <si>
    <t>Departamento de Recursos Humanos</t>
  </si>
  <si>
    <t>No Aplica</t>
  </si>
  <si>
    <t>CASTRO</t>
  </si>
  <si>
    <t>KU</t>
  </si>
  <si>
    <t>OJEDA</t>
  </si>
  <si>
    <t>CERÓN</t>
  </si>
  <si>
    <t>ORTIZ</t>
  </si>
  <si>
    <t>NOH</t>
  </si>
  <si>
    <t>JUAN PABLO</t>
  </si>
  <si>
    <t>TUZ</t>
  </si>
  <si>
    <t>JOSE SERGIO RUBEN</t>
  </si>
  <si>
    <t>US</t>
  </si>
  <si>
    <t>SOFIA MARISELA</t>
  </si>
  <si>
    <t>KOYOC</t>
  </si>
  <si>
    <t>01/07/2018</t>
  </si>
  <si>
    <t>31/12/2018</t>
  </si>
  <si>
    <t>28/06/2018</t>
  </si>
  <si>
    <t>01/08/2018</t>
  </si>
  <si>
    <t>11/07/2018</t>
  </si>
  <si>
    <t>04/09/2018</t>
  </si>
  <si>
    <t>31/10/2018</t>
  </si>
  <si>
    <t>31/08/2018</t>
  </si>
  <si>
    <t>16/08/2018</t>
  </si>
  <si>
    <t>15/12/2018</t>
  </si>
  <si>
    <t>21/06/2018</t>
  </si>
  <si>
    <t>ERNESTO</t>
  </si>
  <si>
    <t>NAH</t>
  </si>
  <si>
    <t>MEX</t>
  </si>
  <si>
    <t>MARISOL</t>
  </si>
  <si>
    <t xml:space="preserve">MAY </t>
  </si>
  <si>
    <t>LOPEZ</t>
  </si>
  <si>
    <t>EDILBERTO</t>
  </si>
  <si>
    <t>MALDONADO</t>
  </si>
  <si>
    <t>CACERES</t>
  </si>
  <si>
    <t>ERIC RICARDO</t>
  </si>
  <si>
    <t>VARGUEZ</t>
  </si>
  <si>
    <t>MIAN</t>
  </si>
  <si>
    <t>JORGE DANIEL</t>
  </si>
  <si>
    <t xml:space="preserve">EK </t>
  </si>
  <si>
    <t>EUAN</t>
  </si>
  <si>
    <t>JOSÉ ÁNGEL</t>
  </si>
  <si>
    <t>JOSÉ MANUEL</t>
  </si>
  <si>
    <t>POOT</t>
  </si>
  <si>
    <t>CAHUN</t>
  </si>
  <si>
    <t>CARLOS DANIEL</t>
  </si>
  <si>
    <t>DZIB</t>
  </si>
  <si>
    <t>TEC</t>
  </si>
  <si>
    <t>DULCE DEL ROSARIO</t>
  </si>
  <si>
    <t>COBA</t>
  </si>
  <si>
    <t>COLLÍ</t>
  </si>
  <si>
    <t xml:space="preserve">JOSÉ GUILLERMO </t>
  </si>
  <si>
    <t>TALAVERA</t>
  </si>
  <si>
    <t>LUCERO</t>
  </si>
  <si>
    <t xml:space="preserve">HILARIO </t>
  </si>
  <si>
    <t>ISMAEL</t>
  </si>
  <si>
    <t>BRICEÑO</t>
  </si>
  <si>
    <t>MUKUL</t>
  </si>
  <si>
    <t>EDWIN ALEJANDRO</t>
  </si>
  <si>
    <t>PUC</t>
  </si>
  <si>
    <t>HAU</t>
  </si>
  <si>
    <t>HEYDI MARISSA</t>
  </si>
  <si>
    <t>LUCAS</t>
  </si>
  <si>
    <t>MARTÍNEZ</t>
  </si>
  <si>
    <t>FLORINDA</t>
  </si>
  <si>
    <t>SOSA</t>
  </si>
  <si>
    <t>CASTILLA</t>
  </si>
  <si>
    <t xml:space="preserve">CARLOS RUBÉN </t>
  </si>
  <si>
    <t xml:space="preserve">JEAN LUCKSON </t>
  </si>
  <si>
    <t>PIERRE</t>
  </si>
  <si>
    <t>ZANDY NAYELLY</t>
  </si>
  <si>
    <t xml:space="preserve">LÓPEZ </t>
  </si>
  <si>
    <t>DAVID ERNESTO</t>
  </si>
  <si>
    <t xml:space="preserve">UCAN </t>
  </si>
  <si>
    <t>MARÍA CRISTINA</t>
  </si>
  <si>
    <t>DOMÍNGUEZ</t>
  </si>
  <si>
    <t>MARTINIANO</t>
  </si>
  <si>
    <t>PÉREZ</t>
  </si>
  <si>
    <t>ANGULO</t>
  </si>
  <si>
    <t>RAMÓN EDUARDO</t>
  </si>
  <si>
    <t>GARCÍA</t>
  </si>
  <si>
    <t>ARGELIA</t>
  </si>
  <si>
    <t>MEDINA</t>
  </si>
  <si>
    <t>MAURICIO DANIEL</t>
  </si>
  <si>
    <t xml:space="preserve">ANDRADA </t>
  </si>
  <si>
    <t>BILCHE</t>
  </si>
  <si>
    <t>EDWIN MANUEL</t>
  </si>
  <si>
    <t>CEN</t>
  </si>
  <si>
    <t>MANUELA</t>
  </si>
  <si>
    <t>DZUL</t>
  </si>
  <si>
    <t>BATUN</t>
  </si>
  <si>
    <t>NELSY FANNY</t>
  </si>
  <si>
    <t>JIMENEZ</t>
  </si>
  <si>
    <t>BALAM</t>
  </si>
  <si>
    <t xml:space="preserve">JORGE </t>
  </si>
  <si>
    <t>HUCHIN</t>
  </si>
  <si>
    <t>CHAN</t>
  </si>
  <si>
    <t>FRANCISCO JAVIER</t>
  </si>
  <si>
    <t xml:space="preserve">MOO </t>
  </si>
  <si>
    <t>XIX</t>
  </si>
  <si>
    <t>ERIC CORNELIO</t>
  </si>
  <si>
    <t xml:space="preserve">GONZALEZ </t>
  </si>
  <si>
    <t>ESCALANTE</t>
  </si>
  <si>
    <t>LUIS ARIEL</t>
  </si>
  <si>
    <t>DAVID EULOGIO</t>
  </si>
  <si>
    <t>TAMAYO</t>
  </si>
  <si>
    <t>TORRES</t>
  </si>
  <si>
    <t>EMMA LORENA</t>
  </si>
  <si>
    <t>PINEDA</t>
  </si>
  <si>
    <t>RIVERO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</si>
  <si>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IVANNA</t>
  </si>
  <si>
    <t>ONGAY</t>
  </si>
  <si>
    <t>XACUR</t>
  </si>
  <si>
    <t>LUIS DE JESUS</t>
  </si>
  <si>
    <t>HERNANDEZ</t>
  </si>
  <si>
    <t>PABLO JAVIER</t>
  </si>
  <si>
    <t>EMAUS ALFREDO</t>
  </si>
  <si>
    <t>BERNABE</t>
  </si>
  <si>
    <t>SANTIAGO</t>
  </si>
  <si>
    <t>CHRISTIAN CARLOS</t>
  </si>
  <si>
    <t>ALPUCHE</t>
  </si>
  <si>
    <t>PADILLA</t>
  </si>
  <si>
    <t>24/03/2018</t>
  </si>
  <si>
    <t>SANTOS CORNELIO</t>
  </si>
  <si>
    <t>CHI</t>
  </si>
  <si>
    <t xml:space="preserve">QUIRINO </t>
  </si>
  <si>
    <t>CAAMAL</t>
  </si>
  <si>
    <t>POOL</t>
  </si>
  <si>
    <t>JOSÉ LUIS</t>
  </si>
  <si>
    <t>COLLI</t>
  </si>
  <si>
    <t xml:space="preserve">SANTIAGO </t>
  </si>
  <si>
    <t>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</si>
</sst>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0" fillId="5" borderId="1" xfId="0" applyNumberFormat="1" applyFont="1" applyFill="1" applyBorder="1" applyAlignment="1">
      <alignment wrapText="1"/>
    </xf>
    <xf numFmtId="14" fontId="0" fillId="5" borderId="1" xfId="0" applyNumberFormat="1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Protection="1"/>
    <xf numFmtId="0" fontId="0" fillId="5" borderId="0" xfId="0" applyFill="1"/>
    <xf numFmtId="0" fontId="5" fillId="5" borderId="1" xfId="2" applyFont="1" applyFill="1" applyBorder="1" applyAlignment="1">
      <alignment horizontal="left" vertical="distributed" wrapText="1"/>
    </xf>
    <xf numFmtId="0" fontId="0" fillId="5" borderId="1" xfId="0" applyNumberFormat="1" applyFont="1" applyFill="1" applyBorder="1" applyAlignment="1">
      <alignment horizontal="center" vertical="center" wrapText="1"/>
    </xf>
    <xf numFmtId="43" fontId="4" fillId="6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Normal_plantilla estructur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A2" zoomScaleNormal="100" workbookViewId="0">
      <pane xSplit="3735" ySplit="1980" topLeftCell="C52" activePane="bottomRight"/>
      <selection activeCell="E2" sqref="E2"/>
      <selection pane="topRight" activeCell="G2" sqref="G2"/>
      <selection pane="bottomLeft" activeCell="A119" sqref="A53:XFD119"/>
      <selection pane="bottomRight" activeCell="D56" sqref="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2" customWidth="1"/>
    <col min="11" max="11" width="24.140625" bestFit="1" customWidth="1"/>
    <col min="12" max="12" width="26.28515625" bestFit="1" customWidth="1"/>
    <col min="13" max="13" width="56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6.28515625" customWidth="1"/>
    <col min="19" max="19" width="17.5703125" bestFit="1" customWidth="1"/>
    <col min="20" max="20" width="20.7109375" customWidth="1"/>
    <col min="21" max="21" width="10.855468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4">
        <v>2018</v>
      </c>
      <c r="B8" s="5">
        <v>43282</v>
      </c>
      <c r="C8" s="5">
        <v>43373</v>
      </c>
      <c r="D8" s="4" t="s">
        <v>58</v>
      </c>
      <c r="E8" s="6">
        <v>3331</v>
      </c>
      <c r="F8" s="2" t="s">
        <v>87</v>
      </c>
      <c r="G8" s="2" t="s">
        <v>88</v>
      </c>
      <c r="H8" s="2" t="s">
        <v>89</v>
      </c>
      <c r="I8" s="9">
        <v>54</v>
      </c>
      <c r="J8" s="6" t="s">
        <v>60</v>
      </c>
      <c r="K8" s="3" t="s">
        <v>76</v>
      </c>
      <c r="L8" s="3" t="s">
        <v>77</v>
      </c>
      <c r="M8" s="4" t="s">
        <v>58</v>
      </c>
      <c r="N8" s="10">
        <f>+O8/6</f>
        <v>28896.52</v>
      </c>
      <c r="O8" s="10">
        <v>173379.12</v>
      </c>
      <c r="P8" s="6">
        <v>0</v>
      </c>
      <c r="Q8" s="6" t="s">
        <v>60</v>
      </c>
      <c r="R8" s="4" t="s">
        <v>62</v>
      </c>
      <c r="S8" s="5">
        <v>43377</v>
      </c>
      <c r="T8" s="5">
        <v>43373</v>
      </c>
      <c r="U8" s="4" t="s">
        <v>63</v>
      </c>
    </row>
    <row r="9" spans="1:21" s="7" customFormat="1" x14ac:dyDescent="0.25">
      <c r="A9" s="4">
        <v>2018</v>
      </c>
      <c r="B9" s="5">
        <v>43282</v>
      </c>
      <c r="C9" s="5">
        <v>43373</v>
      </c>
      <c r="D9" s="4" t="s">
        <v>58</v>
      </c>
      <c r="E9" s="6">
        <v>3331</v>
      </c>
      <c r="F9" s="2" t="s">
        <v>90</v>
      </c>
      <c r="G9" s="2" t="s">
        <v>91</v>
      </c>
      <c r="H9" s="2" t="s">
        <v>92</v>
      </c>
      <c r="I9" s="9">
        <v>55</v>
      </c>
      <c r="J9" s="6" t="s">
        <v>60</v>
      </c>
      <c r="K9" s="3" t="s">
        <v>76</v>
      </c>
      <c r="L9" s="3" t="s">
        <v>77</v>
      </c>
      <c r="M9" s="4" t="s">
        <v>58</v>
      </c>
      <c r="N9" s="10">
        <f t="shared" ref="N9:N20" si="0">+O9/6</f>
        <v>13575.839999999998</v>
      </c>
      <c r="O9" s="10">
        <v>81455.039999999994</v>
      </c>
      <c r="P9" s="6">
        <v>0</v>
      </c>
      <c r="Q9" s="6" t="s">
        <v>60</v>
      </c>
      <c r="R9" s="4" t="s">
        <v>62</v>
      </c>
      <c r="S9" s="5">
        <v>43377</v>
      </c>
      <c r="T9" s="5">
        <v>43373</v>
      </c>
      <c r="U9" s="4" t="s">
        <v>63</v>
      </c>
    </row>
    <row r="10" spans="1:21" s="7" customFormat="1" x14ac:dyDescent="0.25">
      <c r="A10" s="4">
        <v>2018</v>
      </c>
      <c r="B10" s="5">
        <v>43282</v>
      </c>
      <c r="C10" s="5">
        <v>43373</v>
      </c>
      <c r="D10" s="4" t="s">
        <v>58</v>
      </c>
      <c r="E10" s="6">
        <v>3331</v>
      </c>
      <c r="F10" s="2" t="s">
        <v>93</v>
      </c>
      <c r="G10" s="2" t="s">
        <v>94</v>
      </c>
      <c r="H10" s="2" t="s">
        <v>95</v>
      </c>
      <c r="I10" s="9">
        <v>56</v>
      </c>
      <c r="J10" s="6" t="s">
        <v>60</v>
      </c>
      <c r="K10" s="3" t="s">
        <v>76</v>
      </c>
      <c r="L10" s="3" t="s">
        <v>77</v>
      </c>
      <c r="M10" s="4" t="s">
        <v>58</v>
      </c>
      <c r="N10" s="10">
        <f t="shared" si="0"/>
        <v>15275.160000000002</v>
      </c>
      <c r="O10" s="10">
        <v>91650.96</v>
      </c>
      <c r="P10" s="6">
        <v>0</v>
      </c>
      <c r="Q10" s="6" t="s">
        <v>60</v>
      </c>
      <c r="R10" s="4" t="s">
        <v>62</v>
      </c>
      <c r="S10" s="5">
        <v>43377</v>
      </c>
      <c r="T10" s="5">
        <v>43373</v>
      </c>
      <c r="U10" s="4" t="s">
        <v>63</v>
      </c>
    </row>
    <row r="11" spans="1:21" s="7" customFormat="1" x14ac:dyDescent="0.25">
      <c r="A11" s="4">
        <v>2018</v>
      </c>
      <c r="B11" s="5">
        <v>43282</v>
      </c>
      <c r="C11" s="5">
        <v>43373</v>
      </c>
      <c r="D11" s="4" t="s">
        <v>58</v>
      </c>
      <c r="E11" s="6">
        <v>3331</v>
      </c>
      <c r="F11" s="2" t="s">
        <v>96</v>
      </c>
      <c r="G11" s="2" t="s">
        <v>97</v>
      </c>
      <c r="H11" s="2" t="s">
        <v>98</v>
      </c>
      <c r="I11" s="9">
        <v>57</v>
      </c>
      <c r="J11" s="6" t="s">
        <v>60</v>
      </c>
      <c r="K11" s="3" t="s">
        <v>76</v>
      </c>
      <c r="L11" s="3" t="s">
        <v>77</v>
      </c>
      <c r="M11" s="4" t="s">
        <v>58</v>
      </c>
      <c r="N11" s="10">
        <f t="shared" si="0"/>
        <v>15275.160000000002</v>
      </c>
      <c r="O11" s="10">
        <v>91650.96</v>
      </c>
      <c r="P11" s="6">
        <v>0</v>
      </c>
      <c r="Q11" s="6" t="s">
        <v>60</v>
      </c>
      <c r="R11" s="4" t="s">
        <v>62</v>
      </c>
      <c r="S11" s="5">
        <v>43377</v>
      </c>
      <c r="T11" s="5">
        <v>43373</v>
      </c>
      <c r="U11" s="4" t="s">
        <v>63</v>
      </c>
    </row>
    <row r="12" spans="1:21" s="7" customFormat="1" x14ac:dyDescent="0.25">
      <c r="A12" s="4">
        <v>2018</v>
      </c>
      <c r="B12" s="5">
        <v>43282</v>
      </c>
      <c r="C12" s="5">
        <v>43373</v>
      </c>
      <c r="D12" s="4" t="s">
        <v>58</v>
      </c>
      <c r="E12" s="6">
        <v>3331</v>
      </c>
      <c r="F12" s="2" t="s">
        <v>99</v>
      </c>
      <c r="G12" s="2" t="s">
        <v>100</v>
      </c>
      <c r="H12" s="2" t="s">
        <v>101</v>
      </c>
      <c r="I12" s="9">
        <v>58</v>
      </c>
      <c r="J12" s="6" t="s">
        <v>60</v>
      </c>
      <c r="K12" s="3" t="s">
        <v>76</v>
      </c>
      <c r="L12" s="3" t="s">
        <v>77</v>
      </c>
      <c r="M12" s="4" t="s">
        <v>58</v>
      </c>
      <c r="N12" s="10">
        <f t="shared" si="0"/>
        <v>15275.160000000002</v>
      </c>
      <c r="O12" s="10">
        <v>91650.96</v>
      </c>
      <c r="P12" s="6">
        <v>0</v>
      </c>
      <c r="Q12" s="6" t="s">
        <v>60</v>
      </c>
      <c r="R12" s="4" t="s">
        <v>62</v>
      </c>
      <c r="S12" s="5">
        <v>43377</v>
      </c>
      <c r="T12" s="5">
        <v>43373</v>
      </c>
      <c r="U12" s="4" t="s">
        <v>63</v>
      </c>
    </row>
    <row r="13" spans="1:21" s="7" customFormat="1" x14ac:dyDescent="0.25">
      <c r="A13" s="4">
        <v>2018</v>
      </c>
      <c r="B13" s="5">
        <v>43282</v>
      </c>
      <c r="C13" s="5">
        <v>43373</v>
      </c>
      <c r="D13" s="4" t="s">
        <v>58</v>
      </c>
      <c r="E13" s="6">
        <v>3331</v>
      </c>
      <c r="F13" s="2" t="s">
        <v>102</v>
      </c>
      <c r="G13" s="2" t="s">
        <v>100</v>
      </c>
      <c r="H13" s="2" t="s">
        <v>101</v>
      </c>
      <c r="I13" s="9">
        <v>59</v>
      </c>
      <c r="J13" s="6" t="s">
        <v>60</v>
      </c>
      <c r="K13" s="3" t="s">
        <v>76</v>
      </c>
      <c r="L13" s="3" t="s">
        <v>77</v>
      </c>
      <c r="M13" s="4" t="s">
        <v>58</v>
      </c>
      <c r="N13" s="10">
        <f t="shared" si="0"/>
        <v>15275.160000000002</v>
      </c>
      <c r="O13" s="10">
        <v>91650.96</v>
      </c>
      <c r="P13" s="6">
        <v>0</v>
      </c>
      <c r="Q13" s="6" t="s">
        <v>60</v>
      </c>
      <c r="R13" s="4" t="s">
        <v>62</v>
      </c>
      <c r="S13" s="5">
        <v>43377</v>
      </c>
      <c r="T13" s="5">
        <v>43373</v>
      </c>
      <c r="U13" s="4" t="s">
        <v>63</v>
      </c>
    </row>
    <row r="14" spans="1:21" s="7" customFormat="1" x14ac:dyDescent="0.25">
      <c r="A14" s="4">
        <v>2018</v>
      </c>
      <c r="B14" s="5">
        <v>43282</v>
      </c>
      <c r="C14" s="5">
        <v>43373</v>
      </c>
      <c r="D14" s="4" t="s">
        <v>58</v>
      </c>
      <c r="E14" s="6">
        <v>3331</v>
      </c>
      <c r="F14" s="2" t="s">
        <v>103</v>
      </c>
      <c r="G14" s="2" t="s">
        <v>104</v>
      </c>
      <c r="H14" s="2" t="s">
        <v>105</v>
      </c>
      <c r="I14" s="9">
        <v>60</v>
      </c>
      <c r="J14" s="6" t="s">
        <v>60</v>
      </c>
      <c r="K14" s="3" t="s">
        <v>76</v>
      </c>
      <c r="L14" s="3" t="s">
        <v>77</v>
      </c>
      <c r="M14" s="4" t="s">
        <v>58</v>
      </c>
      <c r="N14" s="10">
        <f t="shared" si="0"/>
        <v>15275.160000000002</v>
      </c>
      <c r="O14" s="10">
        <v>91650.96</v>
      </c>
      <c r="P14" s="6">
        <v>0</v>
      </c>
      <c r="Q14" s="6" t="s">
        <v>60</v>
      </c>
      <c r="R14" s="4" t="s">
        <v>62</v>
      </c>
      <c r="S14" s="5">
        <v>43377</v>
      </c>
      <c r="T14" s="5">
        <v>43373</v>
      </c>
      <c r="U14" s="4" t="s">
        <v>63</v>
      </c>
    </row>
    <row r="15" spans="1:21" s="7" customFormat="1" x14ac:dyDescent="0.25">
      <c r="A15" s="4">
        <v>2018</v>
      </c>
      <c r="B15" s="5">
        <v>43282</v>
      </c>
      <c r="C15" s="5">
        <v>43373</v>
      </c>
      <c r="D15" s="4" t="s">
        <v>58</v>
      </c>
      <c r="E15" s="6">
        <v>3331</v>
      </c>
      <c r="F15" s="2" t="s">
        <v>106</v>
      </c>
      <c r="G15" s="2" t="s">
        <v>107</v>
      </c>
      <c r="H15" s="2" t="s">
        <v>108</v>
      </c>
      <c r="I15" s="9">
        <v>61</v>
      </c>
      <c r="J15" s="6" t="s">
        <v>60</v>
      </c>
      <c r="K15" s="3" t="s">
        <v>76</v>
      </c>
      <c r="L15" s="3" t="s">
        <v>77</v>
      </c>
      <c r="M15" s="4" t="s">
        <v>58</v>
      </c>
      <c r="N15" s="10">
        <f t="shared" si="0"/>
        <v>15275.160000000002</v>
      </c>
      <c r="O15" s="10">
        <v>91650.96</v>
      </c>
      <c r="P15" s="6">
        <v>0</v>
      </c>
      <c r="Q15" s="6" t="s">
        <v>60</v>
      </c>
      <c r="R15" s="4" t="s">
        <v>62</v>
      </c>
      <c r="S15" s="5">
        <v>43377</v>
      </c>
      <c r="T15" s="5">
        <v>43373</v>
      </c>
      <c r="U15" s="4" t="s">
        <v>63</v>
      </c>
    </row>
    <row r="16" spans="1:21" s="7" customFormat="1" x14ac:dyDescent="0.25">
      <c r="A16" s="4">
        <v>2018</v>
      </c>
      <c r="B16" s="5">
        <v>43282</v>
      </c>
      <c r="C16" s="5">
        <v>43373</v>
      </c>
      <c r="D16" s="4" t="s">
        <v>58</v>
      </c>
      <c r="E16" s="6">
        <v>3331</v>
      </c>
      <c r="F16" s="2" t="s">
        <v>109</v>
      </c>
      <c r="G16" s="2" t="s">
        <v>110</v>
      </c>
      <c r="H16" s="2" t="s">
        <v>111</v>
      </c>
      <c r="I16" s="9">
        <v>62</v>
      </c>
      <c r="J16" s="6" t="s">
        <v>60</v>
      </c>
      <c r="K16" s="3" t="s">
        <v>76</v>
      </c>
      <c r="L16" s="3" t="s">
        <v>77</v>
      </c>
      <c r="M16" s="4" t="s">
        <v>58</v>
      </c>
      <c r="N16" s="10">
        <f t="shared" si="0"/>
        <v>11458.56</v>
      </c>
      <c r="O16" s="10">
        <v>68751.360000000001</v>
      </c>
      <c r="P16" s="6">
        <v>0</v>
      </c>
      <c r="Q16" s="6" t="s">
        <v>60</v>
      </c>
      <c r="R16" s="4" t="s">
        <v>62</v>
      </c>
      <c r="S16" s="5">
        <v>43377</v>
      </c>
      <c r="T16" s="5">
        <v>43373</v>
      </c>
      <c r="U16" s="4" t="s">
        <v>63</v>
      </c>
    </row>
    <row r="17" spans="1:21" s="7" customFormat="1" x14ac:dyDescent="0.25">
      <c r="A17" s="4">
        <v>2018</v>
      </c>
      <c r="B17" s="5">
        <v>43282</v>
      </c>
      <c r="C17" s="5">
        <v>43373</v>
      </c>
      <c r="D17" s="4" t="s">
        <v>58</v>
      </c>
      <c r="E17" s="6">
        <v>3331</v>
      </c>
      <c r="F17" s="2" t="s">
        <v>112</v>
      </c>
      <c r="G17" s="2" t="s">
        <v>113</v>
      </c>
      <c r="H17" s="2" t="s">
        <v>114</v>
      </c>
      <c r="I17" s="9">
        <v>63</v>
      </c>
      <c r="J17" s="6" t="s">
        <v>60</v>
      </c>
      <c r="K17" s="3" t="s">
        <v>76</v>
      </c>
      <c r="L17" s="3" t="s">
        <v>77</v>
      </c>
      <c r="M17" s="4" t="s">
        <v>58</v>
      </c>
      <c r="N17" s="10">
        <f t="shared" si="0"/>
        <v>28896.52</v>
      </c>
      <c r="O17" s="10">
        <v>173379.12</v>
      </c>
      <c r="P17" s="6">
        <v>0</v>
      </c>
      <c r="Q17" s="6" t="s">
        <v>60</v>
      </c>
      <c r="R17" s="4" t="s">
        <v>62</v>
      </c>
      <c r="S17" s="5">
        <v>43377</v>
      </c>
      <c r="T17" s="5">
        <v>43373</v>
      </c>
      <c r="U17" s="4" t="s">
        <v>63</v>
      </c>
    </row>
    <row r="18" spans="1:21" s="7" customFormat="1" x14ac:dyDescent="0.25">
      <c r="A18" s="4">
        <v>2018</v>
      </c>
      <c r="B18" s="5">
        <v>43282</v>
      </c>
      <c r="C18" s="5">
        <v>43373</v>
      </c>
      <c r="D18" s="4" t="s">
        <v>58</v>
      </c>
      <c r="E18" s="6">
        <v>3331</v>
      </c>
      <c r="F18" s="2" t="s">
        <v>115</v>
      </c>
      <c r="G18" s="2" t="s">
        <v>104</v>
      </c>
      <c r="H18" s="2" t="s">
        <v>105</v>
      </c>
      <c r="I18" s="9">
        <v>64</v>
      </c>
      <c r="J18" s="6" t="s">
        <v>60</v>
      </c>
      <c r="K18" s="3" t="s">
        <v>76</v>
      </c>
      <c r="L18" s="3" t="s">
        <v>77</v>
      </c>
      <c r="M18" s="4" t="s">
        <v>58</v>
      </c>
      <c r="N18" s="10">
        <f t="shared" si="0"/>
        <v>28896.52</v>
      </c>
      <c r="O18" s="10">
        <v>173379.12</v>
      </c>
      <c r="P18" s="6">
        <v>0</v>
      </c>
      <c r="Q18" s="6" t="s">
        <v>60</v>
      </c>
      <c r="R18" s="4" t="s">
        <v>62</v>
      </c>
      <c r="S18" s="5">
        <v>43377</v>
      </c>
      <c r="T18" s="5">
        <v>43373</v>
      </c>
      <c r="U18" s="4" t="s">
        <v>63</v>
      </c>
    </row>
    <row r="19" spans="1:21" s="7" customFormat="1" x14ac:dyDescent="0.25">
      <c r="A19" s="4">
        <v>2018</v>
      </c>
      <c r="B19" s="5">
        <v>43282</v>
      </c>
      <c r="C19" s="5">
        <v>43373</v>
      </c>
      <c r="D19" s="4" t="s">
        <v>58</v>
      </c>
      <c r="E19" s="6">
        <v>3331</v>
      </c>
      <c r="F19" s="2" t="s">
        <v>116</v>
      </c>
      <c r="G19" s="2" t="s">
        <v>117</v>
      </c>
      <c r="H19" s="2" t="s">
        <v>118</v>
      </c>
      <c r="I19" s="9">
        <v>65</v>
      </c>
      <c r="J19" s="6" t="s">
        <v>60</v>
      </c>
      <c r="K19" s="3" t="s">
        <v>76</v>
      </c>
      <c r="L19" s="3" t="s">
        <v>77</v>
      </c>
      <c r="M19" s="4" t="s">
        <v>58</v>
      </c>
      <c r="N19" s="10">
        <f t="shared" si="0"/>
        <v>28896.52</v>
      </c>
      <c r="O19" s="10">
        <v>173379.12</v>
      </c>
      <c r="P19" s="6">
        <v>0</v>
      </c>
      <c r="Q19" s="6" t="s">
        <v>60</v>
      </c>
      <c r="R19" s="4" t="s">
        <v>62</v>
      </c>
      <c r="S19" s="5">
        <v>43377</v>
      </c>
      <c r="T19" s="5">
        <v>43373</v>
      </c>
      <c r="U19" s="4" t="s">
        <v>63</v>
      </c>
    </row>
    <row r="20" spans="1:21" s="7" customFormat="1" x14ac:dyDescent="0.25">
      <c r="A20" s="4">
        <v>2018</v>
      </c>
      <c r="B20" s="5">
        <v>43282</v>
      </c>
      <c r="C20" s="5">
        <v>43373</v>
      </c>
      <c r="D20" s="4" t="s">
        <v>58</v>
      </c>
      <c r="E20" s="6">
        <v>3331</v>
      </c>
      <c r="F20" s="2" t="s">
        <v>119</v>
      </c>
      <c r="G20" s="2" t="s">
        <v>120</v>
      </c>
      <c r="H20" s="2" t="s">
        <v>121</v>
      </c>
      <c r="I20" s="9">
        <v>66</v>
      </c>
      <c r="J20" s="6" t="s">
        <v>60</v>
      </c>
      <c r="K20" s="3" t="s">
        <v>76</v>
      </c>
      <c r="L20" s="3" t="s">
        <v>77</v>
      </c>
      <c r="M20" s="4" t="s">
        <v>58</v>
      </c>
      <c r="N20" s="10">
        <f t="shared" si="0"/>
        <v>28896.52</v>
      </c>
      <c r="O20" s="10">
        <v>173379.12</v>
      </c>
      <c r="P20" s="6">
        <v>0</v>
      </c>
      <c r="Q20" s="6" t="s">
        <v>60</v>
      </c>
      <c r="R20" s="4" t="s">
        <v>62</v>
      </c>
      <c r="S20" s="5">
        <v>43377</v>
      </c>
      <c r="T20" s="5">
        <v>43373</v>
      </c>
      <c r="U20" s="4" t="s">
        <v>63</v>
      </c>
    </row>
    <row r="21" spans="1:21" s="7" customFormat="1" x14ac:dyDescent="0.25">
      <c r="A21" s="4">
        <v>2018</v>
      </c>
      <c r="B21" s="5">
        <v>43282</v>
      </c>
      <c r="C21" s="5">
        <v>43373</v>
      </c>
      <c r="D21" s="4" t="s">
        <v>58</v>
      </c>
      <c r="E21" s="6">
        <v>3331</v>
      </c>
      <c r="F21" s="2" t="s">
        <v>122</v>
      </c>
      <c r="G21" s="2" t="s">
        <v>123</v>
      </c>
      <c r="H21" s="2" t="s">
        <v>124</v>
      </c>
      <c r="I21" s="9">
        <v>67</v>
      </c>
      <c r="J21" s="6" t="s">
        <v>60</v>
      </c>
      <c r="K21" s="3" t="s">
        <v>76</v>
      </c>
      <c r="L21" s="3" t="s">
        <v>77</v>
      </c>
      <c r="M21" s="4" t="s">
        <v>58</v>
      </c>
      <c r="N21" s="10">
        <f>+O21/6</f>
        <v>8973.36</v>
      </c>
      <c r="O21" s="10">
        <v>53840.160000000003</v>
      </c>
      <c r="P21" s="6">
        <v>1</v>
      </c>
      <c r="Q21" s="6" t="s">
        <v>60</v>
      </c>
      <c r="R21" s="4" t="s">
        <v>62</v>
      </c>
      <c r="S21" s="5">
        <v>43377</v>
      </c>
      <c r="T21" s="5">
        <v>43373</v>
      </c>
      <c r="U21" s="4" t="s">
        <v>63</v>
      </c>
    </row>
    <row r="22" spans="1:21" s="7" customFormat="1" x14ac:dyDescent="0.25">
      <c r="A22" s="4">
        <v>2018</v>
      </c>
      <c r="B22" s="5">
        <v>43282</v>
      </c>
      <c r="C22" s="5">
        <v>43373</v>
      </c>
      <c r="D22" s="4" t="s">
        <v>58</v>
      </c>
      <c r="E22" s="6">
        <v>3331</v>
      </c>
      <c r="F22" s="2" t="s">
        <v>125</v>
      </c>
      <c r="G22" s="2" t="s">
        <v>126</v>
      </c>
      <c r="H22" s="2" t="s">
        <v>127</v>
      </c>
      <c r="I22" s="9">
        <v>68</v>
      </c>
      <c r="J22" s="6" t="s">
        <v>60</v>
      </c>
      <c r="K22" s="3" t="s">
        <v>76</v>
      </c>
      <c r="L22" s="3" t="s">
        <v>77</v>
      </c>
      <c r="M22" s="4" t="s">
        <v>58</v>
      </c>
      <c r="N22" s="10">
        <f>+O22/6</f>
        <v>28896.52</v>
      </c>
      <c r="O22" s="10">
        <v>173379.12</v>
      </c>
      <c r="P22" s="6">
        <v>2</v>
      </c>
      <c r="Q22" s="6" t="s">
        <v>60</v>
      </c>
      <c r="R22" s="4" t="s">
        <v>62</v>
      </c>
      <c r="S22" s="5">
        <v>43377</v>
      </c>
      <c r="T22" s="5">
        <v>43373</v>
      </c>
      <c r="U22" s="4" t="s">
        <v>63</v>
      </c>
    </row>
    <row r="23" spans="1:21" s="7" customFormat="1" x14ac:dyDescent="0.25">
      <c r="A23" s="4">
        <v>2018</v>
      </c>
      <c r="B23" s="5">
        <v>43282</v>
      </c>
      <c r="C23" s="5">
        <v>43373</v>
      </c>
      <c r="D23" s="4" t="s">
        <v>58</v>
      </c>
      <c r="E23" s="6">
        <v>3331</v>
      </c>
      <c r="F23" s="2" t="s">
        <v>129</v>
      </c>
      <c r="G23" s="2" t="s">
        <v>130</v>
      </c>
      <c r="H23" s="2"/>
      <c r="I23" s="9">
        <v>70</v>
      </c>
      <c r="J23" s="6" t="s">
        <v>60</v>
      </c>
      <c r="K23" s="3" t="s">
        <v>76</v>
      </c>
      <c r="L23" s="3" t="s">
        <v>77</v>
      </c>
      <c r="M23" s="4" t="s">
        <v>58</v>
      </c>
      <c r="N23" s="10">
        <f>+O23/6</f>
        <v>28896.52</v>
      </c>
      <c r="O23" s="10">
        <v>173379.12</v>
      </c>
      <c r="P23" s="6">
        <v>3</v>
      </c>
      <c r="Q23" s="6" t="s">
        <v>60</v>
      </c>
      <c r="R23" s="4" t="s">
        <v>62</v>
      </c>
      <c r="S23" s="5">
        <v>43377</v>
      </c>
      <c r="T23" s="5">
        <v>43373</v>
      </c>
      <c r="U23" s="4" t="s">
        <v>63</v>
      </c>
    </row>
    <row r="24" spans="1:21" s="7" customFormat="1" x14ac:dyDescent="0.25">
      <c r="A24" s="4">
        <v>2018</v>
      </c>
      <c r="B24" s="5">
        <v>43282</v>
      </c>
      <c r="C24" s="5">
        <v>43373</v>
      </c>
      <c r="D24" s="4" t="s">
        <v>58</v>
      </c>
      <c r="E24" s="6">
        <v>3331</v>
      </c>
      <c r="F24" s="2" t="s">
        <v>131</v>
      </c>
      <c r="G24" s="2" t="s">
        <v>132</v>
      </c>
      <c r="H24" s="2" t="s">
        <v>97</v>
      </c>
      <c r="I24" s="9">
        <v>71</v>
      </c>
      <c r="J24" s="6" t="s">
        <v>60</v>
      </c>
      <c r="K24" s="3" t="s">
        <v>76</v>
      </c>
      <c r="L24" s="3" t="s">
        <v>77</v>
      </c>
      <c r="M24" s="4" t="s">
        <v>58</v>
      </c>
      <c r="N24" s="10">
        <f t="shared" ref="N24:N29" si="1">+O24/6</f>
        <v>15275.160000000002</v>
      </c>
      <c r="O24" s="10">
        <v>91650.96</v>
      </c>
      <c r="P24" s="6">
        <v>4</v>
      </c>
      <c r="Q24" s="6" t="s">
        <v>60</v>
      </c>
      <c r="R24" s="4" t="s">
        <v>62</v>
      </c>
      <c r="S24" s="5">
        <v>43377</v>
      </c>
      <c r="T24" s="5">
        <v>43373</v>
      </c>
      <c r="U24" s="4" t="s">
        <v>63</v>
      </c>
    </row>
    <row r="25" spans="1:21" s="7" customFormat="1" x14ac:dyDescent="0.25">
      <c r="A25" s="4">
        <v>2018</v>
      </c>
      <c r="B25" s="5">
        <v>43282</v>
      </c>
      <c r="C25" s="5">
        <v>43373</v>
      </c>
      <c r="D25" s="4" t="s">
        <v>58</v>
      </c>
      <c r="E25" s="6">
        <v>3331</v>
      </c>
      <c r="F25" s="2" t="s">
        <v>133</v>
      </c>
      <c r="G25" s="2" t="s">
        <v>134</v>
      </c>
      <c r="H25" s="2" t="s">
        <v>120</v>
      </c>
      <c r="I25" s="9">
        <v>72</v>
      </c>
      <c r="J25" s="6" t="s">
        <v>60</v>
      </c>
      <c r="K25" s="3" t="s">
        <v>76</v>
      </c>
      <c r="L25" s="3" t="s">
        <v>77</v>
      </c>
      <c r="M25" s="4" t="s">
        <v>58</v>
      </c>
      <c r="N25" s="10">
        <f t="shared" si="1"/>
        <v>15275.160000000002</v>
      </c>
      <c r="O25" s="10">
        <v>91650.96</v>
      </c>
      <c r="P25" s="6">
        <v>5</v>
      </c>
      <c r="Q25" s="6" t="s">
        <v>60</v>
      </c>
      <c r="R25" s="4" t="s">
        <v>62</v>
      </c>
      <c r="S25" s="5">
        <v>43377</v>
      </c>
      <c r="T25" s="5">
        <v>43373</v>
      </c>
      <c r="U25" s="4" t="s">
        <v>63</v>
      </c>
    </row>
    <row r="26" spans="1:21" s="7" customFormat="1" x14ac:dyDescent="0.25">
      <c r="A26" s="4">
        <v>2018</v>
      </c>
      <c r="B26" s="5">
        <v>43282</v>
      </c>
      <c r="C26" s="5">
        <v>43373</v>
      </c>
      <c r="D26" s="4" t="s">
        <v>58</v>
      </c>
      <c r="E26" s="6">
        <v>3331</v>
      </c>
      <c r="F26" s="2" t="s">
        <v>135</v>
      </c>
      <c r="G26" s="2" t="s">
        <v>136</v>
      </c>
      <c r="H26" s="2" t="s">
        <v>136</v>
      </c>
      <c r="I26" s="9">
        <v>73</v>
      </c>
      <c r="J26" s="6" t="s">
        <v>60</v>
      </c>
      <c r="K26" s="3" t="s">
        <v>76</v>
      </c>
      <c r="L26" s="3" t="s">
        <v>77</v>
      </c>
      <c r="M26" s="4" t="s">
        <v>58</v>
      </c>
      <c r="N26" s="10">
        <f t="shared" si="1"/>
        <v>15275.160000000002</v>
      </c>
      <c r="O26" s="10">
        <v>91650.96</v>
      </c>
      <c r="P26" s="6">
        <v>6</v>
      </c>
      <c r="Q26" s="6" t="s">
        <v>60</v>
      </c>
      <c r="R26" s="4" t="s">
        <v>62</v>
      </c>
      <c r="S26" s="5">
        <v>43377</v>
      </c>
      <c r="T26" s="5">
        <v>43373</v>
      </c>
      <c r="U26" s="4" t="s">
        <v>63</v>
      </c>
    </row>
    <row r="27" spans="1:21" s="7" customFormat="1" x14ac:dyDescent="0.25">
      <c r="A27" s="4">
        <v>2018</v>
      </c>
      <c r="B27" s="5">
        <v>43282</v>
      </c>
      <c r="C27" s="5">
        <v>43373</v>
      </c>
      <c r="D27" s="4" t="s">
        <v>58</v>
      </c>
      <c r="E27" s="6">
        <v>3331</v>
      </c>
      <c r="F27" s="2" t="s">
        <v>137</v>
      </c>
      <c r="G27" s="2" t="s">
        <v>138</v>
      </c>
      <c r="H27" s="2" t="s">
        <v>139</v>
      </c>
      <c r="I27" s="9">
        <v>74</v>
      </c>
      <c r="J27" s="6" t="s">
        <v>60</v>
      </c>
      <c r="K27" s="3" t="s">
        <v>76</v>
      </c>
      <c r="L27" s="3" t="s">
        <v>77</v>
      </c>
      <c r="M27" s="4" t="s">
        <v>58</v>
      </c>
      <c r="N27" s="10">
        <f t="shared" si="1"/>
        <v>28896.52</v>
      </c>
      <c r="O27" s="10">
        <v>173379.12</v>
      </c>
      <c r="P27" s="6">
        <v>7</v>
      </c>
      <c r="Q27" s="6" t="s">
        <v>60</v>
      </c>
      <c r="R27" s="4" t="s">
        <v>62</v>
      </c>
      <c r="S27" s="5">
        <v>43377</v>
      </c>
      <c r="T27" s="5">
        <v>43373</v>
      </c>
      <c r="U27" s="4" t="s">
        <v>63</v>
      </c>
    </row>
    <row r="28" spans="1:21" s="7" customFormat="1" x14ac:dyDescent="0.25">
      <c r="A28" s="4">
        <v>2018</v>
      </c>
      <c r="B28" s="5">
        <v>43282</v>
      </c>
      <c r="C28" s="5">
        <v>43373</v>
      </c>
      <c r="D28" s="4" t="s">
        <v>58</v>
      </c>
      <c r="E28" s="6">
        <v>3331</v>
      </c>
      <c r="F28" s="2" t="s">
        <v>140</v>
      </c>
      <c r="G28" s="2" t="s">
        <v>138</v>
      </c>
      <c r="H28" s="2" t="s">
        <v>141</v>
      </c>
      <c r="I28" s="9">
        <v>75</v>
      </c>
      <c r="J28" s="6" t="s">
        <v>60</v>
      </c>
      <c r="K28" s="3" t="s">
        <v>76</v>
      </c>
      <c r="L28" s="3" t="s">
        <v>77</v>
      </c>
      <c r="M28" s="4" t="s">
        <v>58</v>
      </c>
      <c r="N28" s="10">
        <f t="shared" si="1"/>
        <v>28896.52</v>
      </c>
      <c r="O28" s="10">
        <v>173379.12</v>
      </c>
      <c r="P28" s="6">
        <v>8</v>
      </c>
      <c r="Q28" s="6" t="s">
        <v>60</v>
      </c>
      <c r="R28" s="4" t="s">
        <v>62</v>
      </c>
      <c r="S28" s="5">
        <v>43377</v>
      </c>
      <c r="T28" s="5">
        <v>43373</v>
      </c>
      <c r="U28" s="4" t="s">
        <v>63</v>
      </c>
    </row>
    <row r="29" spans="1:21" s="7" customFormat="1" x14ac:dyDescent="0.25">
      <c r="A29" s="4">
        <v>2018</v>
      </c>
      <c r="B29" s="5">
        <v>43282</v>
      </c>
      <c r="C29" s="5">
        <v>43373</v>
      </c>
      <c r="D29" s="4" t="s">
        <v>58</v>
      </c>
      <c r="E29" s="6">
        <v>3331</v>
      </c>
      <c r="F29" s="2" t="s">
        <v>142</v>
      </c>
      <c r="G29" s="2" t="s">
        <v>68</v>
      </c>
      <c r="H29" s="2" t="s">
        <v>143</v>
      </c>
      <c r="I29" s="9">
        <v>76</v>
      </c>
      <c r="J29" s="6" t="s">
        <v>60</v>
      </c>
      <c r="K29" s="3" t="s">
        <v>76</v>
      </c>
      <c r="L29" s="3" t="s">
        <v>77</v>
      </c>
      <c r="M29" s="4" t="s">
        <v>58</v>
      </c>
      <c r="N29" s="10">
        <f t="shared" si="1"/>
        <v>28896.52</v>
      </c>
      <c r="O29" s="10">
        <v>173379.12</v>
      </c>
      <c r="P29" s="6">
        <v>9</v>
      </c>
      <c r="Q29" s="6" t="s">
        <v>60</v>
      </c>
      <c r="R29" s="4" t="s">
        <v>62</v>
      </c>
      <c r="S29" s="5">
        <v>43377</v>
      </c>
      <c r="T29" s="5">
        <v>43373</v>
      </c>
      <c r="U29" s="4" t="s">
        <v>63</v>
      </c>
    </row>
    <row r="30" spans="1:21" s="7" customFormat="1" x14ac:dyDescent="0.25">
      <c r="A30" s="4">
        <v>2018</v>
      </c>
      <c r="B30" s="5">
        <v>43282</v>
      </c>
      <c r="C30" s="5">
        <v>43373</v>
      </c>
      <c r="D30" s="4" t="s">
        <v>58</v>
      </c>
      <c r="E30" s="6">
        <v>3331</v>
      </c>
      <c r="F30" s="2" t="s">
        <v>144</v>
      </c>
      <c r="G30" s="2" t="s">
        <v>145</v>
      </c>
      <c r="H30" s="2" t="s">
        <v>146</v>
      </c>
      <c r="I30" s="9">
        <v>77</v>
      </c>
      <c r="J30" s="6" t="s">
        <v>60</v>
      </c>
      <c r="K30" s="3" t="s">
        <v>76</v>
      </c>
      <c r="L30" s="3" t="s">
        <v>77</v>
      </c>
      <c r="M30" s="4" t="s">
        <v>58</v>
      </c>
      <c r="N30" s="10">
        <f>+O30/6</f>
        <v>28896.52</v>
      </c>
      <c r="O30" s="10">
        <v>173379.12</v>
      </c>
      <c r="P30" s="6">
        <v>10</v>
      </c>
      <c r="Q30" s="6" t="s">
        <v>60</v>
      </c>
      <c r="R30" s="4" t="s">
        <v>62</v>
      </c>
      <c r="S30" s="5">
        <v>43377</v>
      </c>
      <c r="T30" s="5">
        <v>43373</v>
      </c>
      <c r="U30" s="4" t="s">
        <v>63</v>
      </c>
    </row>
    <row r="31" spans="1:21" s="7" customFormat="1" x14ac:dyDescent="0.25">
      <c r="A31" s="4">
        <v>2018</v>
      </c>
      <c r="B31" s="5">
        <v>43282</v>
      </c>
      <c r="C31" s="5">
        <v>43373</v>
      </c>
      <c r="D31" s="4" t="s">
        <v>58</v>
      </c>
      <c r="E31" s="6">
        <v>3331</v>
      </c>
      <c r="F31" s="2" t="s">
        <v>147</v>
      </c>
      <c r="G31" s="2" t="s">
        <v>69</v>
      </c>
      <c r="H31" s="2" t="s">
        <v>148</v>
      </c>
      <c r="I31" s="9">
        <v>78</v>
      </c>
      <c r="J31" s="6" t="s">
        <v>60</v>
      </c>
      <c r="K31" s="3" t="s">
        <v>76</v>
      </c>
      <c r="L31" s="3" t="s">
        <v>77</v>
      </c>
      <c r="M31" s="4" t="s">
        <v>58</v>
      </c>
      <c r="N31" s="10">
        <f>+O31/6</f>
        <v>15275.160000000002</v>
      </c>
      <c r="O31" s="10">
        <v>91650.96</v>
      </c>
      <c r="P31" s="6">
        <v>11</v>
      </c>
      <c r="Q31" s="6" t="s">
        <v>60</v>
      </c>
      <c r="R31" s="4" t="s">
        <v>62</v>
      </c>
      <c r="S31" s="5">
        <v>43377</v>
      </c>
      <c r="T31" s="5">
        <v>43373</v>
      </c>
      <c r="U31" s="4" t="s">
        <v>63</v>
      </c>
    </row>
    <row r="32" spans="1:21" s="7" customFormat="1" x14ac:dyDescent="0.25">
      <c r="A32" s="4">
        <v>2018</v>
      </c>
      <c r="B32" s="5">
        <v>43282</v>
      </c>
      <c r="C32" s="5">
        <v>43373</v>
      </c>
      <c r="D32" s="4" t="s">
        <v>58</v>
      </c>
      <c r="E32" s="6">
        <v>3331</v>
      </c>
      <c r="F32" s="2" t="s">
        <v>70</v>
      </c>
      <c r="G32" s="2" t="s">
        <v>65</v>
      </c>
      <c r="H32" s="2" t="s">
        <v>71</v>
      </c>
      <c r="I32" s="9">
        <v>80</v>
      </c>
      <c r="J32" s="6" t="s">
        <v>60</v>
      </c>
      <c r="K32" s="3" t="s">
        <v>76</v>
      </c>
      <c r="L32" s="3" t="s">
        <v>77</v>
      </c>
      <c r="M32" s="4" t="s">
        <v>58</v>
      </c>
      <c r="N32" s="10">
        <f>+O32/6</f>
        <v>15275.160000000002</v>
      </c>
      <c r="O32" s="10">
        <v>91650.96</v>
      </c>
      <c r="P32" s="6">
        <v>12</v>
      </c>
      <c r="Q32" s="6" t="s">
        <v>60</v>
      </c>
      <c r="R32" s="4" t="s">
        <v>62</v>
      </c>
      <c r="S32" s="5">
        <v>43377</v>
      </c>
      <c r="T32" s="5">
        <v>43373</v>
      </c>
      <c r="U32" s="4" t="s">
        <v>63</v>
      </c>
    </row>
    <row r="33" spans="1:21" s="7" customFormat="1" x14ac:dyDescent="0.25">
      <c r="A33" s="4">
        <v>2018</v>
      </c>
      <c r="B33" s="5">
        <v>43282</v>
      </c>
      <c r="C33" s="5">
        <v>43373</v>
      </c>
      <c r="D33" s="4" t="s">
        <v>58</v>
      </c>
      <c r="E33" s="6">
        <v>3331</v>
      </c>
      <c r="F33" s="2" t="s">
        <v>152</v>
      </c>
      <c r="G33" s="2" t="s">
        <v>153</v>
      </c>
      <c r="H33" s="2" t="s">
        <v>154</v>
      </c>
      <c r="I33" s="9">
        <v>81</v>
      </c>
      <c r="J33" s="6" t="s">
        <v>60</v>
      </c>
      <c r="K33" s="3" t="s">
        <v>76</v>
      </c>
      <c r="L33" s="3" t="s">
        <v>77</v>
      </c>
      <c r="M33" s="4" t="s">
        <v>58</v>
      </c>
      <c r="N33" s="10">
        <f t="shared" ref="N33:N37" si="2">+O33/6</f>
        <v>15275.720000000001</v>
      </c>
      <c r="O33" s="10">
        <v>91654.32</v>
      </c>
      <c r="P33" s="6">
        <v>13</v>
      </c>
      <c r="Q33" s="6" t="s">
        <v>60</v>
      </c>
      <c r="R33" s="4" t="s">
        <v>62</v>
      </c>
      <c r="S33" s="5">
        <v>43377</v>
      </c>
      <c r="T33" s="5">
        <v>43373</v>
      </c>
      <c r="U33" s="4" t="s">
        <v>63</v>
      </c>
    </row>
    <row r="34" spans="1:21" s="7" customFormat="1" x14ac:dyDescent="0.25">
      <c r="A34" s="4">
        <v>2018</v>
      </c>
      <c r="B34" s="5">
        <v>43282</v>
      </c>
      <c r="C34" s="5">
        <v>43373</v>
      </c>
      <c r="D34" s="4" t="s">
        <v>58</v>
      </c>
      <c r="E34" s="6">
        <v>3331</v>
      </c>
      <c r="F34" s="2" t="s">
        <v>155</v>
      </c>
      <c r="G34" s="2" t="s">
        <v>156</v>
      </c>
      <c r="H34" s="2" t="s">
        <v>157</v>
      </c>
      <c r="I34" s="9">
        <v>82</v>
      </c>
      <c r="J34" s="6" t="s">
        <v>60</v>
      </c>
      <c r="K34" s="3" t="s">
        <v>76</v>
      </c>
      <c r="L34" s="3" t="s">
        <v>77</v>
      </c>
      <c r="M34" s="4" t="s">
        <v>58</v>
      </c>
      <c r="N34" s="10">
        <f t="shared" si="2"/>
        <v>28896.52</v>
      </c>
      <c r="O34" s="10">
        <v>173379.12</v>
      </c>
      <c r="P34" s="6">
        <v>14</v>
      </c>
      <c r="Q34" s="6" t="s">
        <v>60</v>
      </c>
      <c r="R34" s="4" t="s">
        <v>62</v>
      </c>
      <c r="S34" s="5">
        <v>43377</v>
      </c>
      <c r="T34" s="5">
        <v>43373</v>
      </c>
      <c r="U34" s="4" t="s">
        <v>63</v>
      </c>
    </row>
    <row r="35" spans="1:21" s="7" customFormat="1" x14ac:dyDescent="0.25">
      <c r="A35" s="4">
        <v>2018</v>
      </c>
      <c r="B35" s="5">
        <v>43282</v>
      </c>
      <c r="C35" s="5">
        <v>43373</v>
      </c>
      <c r="D35" s="4" t="s">
        <v>58</v>
      </c>
      <c r="E35" s="6">
        <v>3331</v>
      </c>
      <c r="F35" s="2" t="s">
        <v>158</v>
      </c>
      <c r="G35" s="2" t="s">
        <v>159</v>
      </c>
      <c r="H35" s="2" t="s">
        <v>160</v>
      </c>
      <c r="I35" s="9">
        <v>83</v>
      </c>
      <c r="J35" s="6" t="s">
        <v>60</v>
      </c>
      <c r="K35" s="3" t="s">
        <v>76</v>
      </c>
      <c r="L35" s="3" t="s">
        <v>77</v>
      </c>
      <c r="M35" s="4" t="s">
        <v>58</v>
      </c>
      <c r="N35" s="10">
        <f t="shared" si="2"/>
        <v>15275.720000000001</v>
      </c>
      <c r="O35" s="10">
        <v>91654.32</v>
      </c>
      <c r="P35" s="6">
        <v>15</v>
      </c>
      <c r="Q35" s="6" t="s">
        <v>60</v>
      </c>
      <c r="R35" s="4" t="s">
        <v>62</v>
      </c>
      <c r="S35" s="5">
        <v>43377</v>
      </c>
      <c r="T35" s="5">
        <v>43373</v>
      </c>
      <c r="U35" s="4" t="s">
        <v>63</v>
      </c>
    </row>
    <row r="36" spans="1:21" s="7" customFormat="1" x14ac:dyDescent="0.25">
      <c r="A36" s="4">
        <v>2018</v>
      </c>
      <c r="B36" s="5">
        <v>43282</v>
      </c>
      <c r="C36" s="5">
        <v>43373</v>
      </c>
      <c r="D36" s="4" t="s">
        <v>59</v>
      </c>
      <c r="E36" s="6">
        <v>1211</v>
      </c>
      <c r="F36" s="2" t="s">
        <v>128</v>
      </c>
      <c r="G36" s="2" t="s">
        <v>66</v>
      </c>
      <c r="H36" s="2" t="s">
        <v>67</v>
      </c>
      <c r="I36" s="9">
        <v>84</v>
      </c>
      <c r="J36" s="6" t="s">
        <v>60</v>
      </c>
      <c r="K36" s="3" t="s">
        <v>76</v>
      </c>
      <c r="L36" s="3" t="s">
        <v>77</v>
      </c>
      <c r="M36" s="4" t="s">
        <v>59</v>
      </c>
      <c r="N36" s="10">
        <f t="shared" si="2"/>
        <v>35680.5</v>
      </c>
      <c r="O36" s="10">
        <v>214083</v>
      </c>
      <c r="P36" s="6">
        <v>16</v>
      </c>
      <c r="Q36" s="6" t="s">
        <v>60</v>
      </c>
      <c r="R36" s="4" t="s">
        <v>62</v>
      </c>
      <c r="S36" s="5">
        <v>43377</v>
      </c>
      <c r="T36" s="5">
        <v>43373</v>
      </c>
      <c r="U36" s="4" t="s">
        <v>63</v>
      </c>
    </row>
    <row r="37" spans="1:21" s="7" customFormat="1" x14ac:dyDescent="0.25">
      <c r="A37" s="4">
        <v>2018</v>
      </c>
      <c r="B37" s="5">
        <v>43282</v>
      </c>
      <c r="C37" s="5">
        <v>43373</v>
      </c>
      <c r="D37" s="4" t="s">
        <v>59</v>
      </c>
      <c r="E37" s="6">
        <v>1211</v>
      </c>
      <c r="F37" s="2" t="s">
        <v>184</v>
      </c>
      <c r="G37" s="2" t="s">
        <v>185</v>
      </c>
      <c r="H37" s="2" t="s">
        <v>107</v>
      </c>
      <c r="I37" s="9">
        <v>85</v>
      </c>
      <c r="J37" s="6" t="s">
        <v>60</v>
      </c>
      <c r="K37" s="3" t="s">
        <v>76</v>
      </c>
      <c r="L37" s="3" t="s">
        <v>77</v>
      </c>
      <c r="M37" s="4" t="s">
        <v>59</v>
      </c>
      <c r="N37" s="10">
        <f t="shared" si="2"/>
        <v>5863.94</v>
      </c>
      <c r="O37" s="10">
        <v>35183.64</v>
      </c>
      <c r="P37" s="6">
        <v>17</v>
      </c>
      <c r="Q37" s="6" t="s">
        <v>60</v>
      </c>
      <c r="R37" s="4" t="s">
        <v>62</v>
      </c>
      <c r="S37" s="5">
        <v>43377</v>
      </c>
      <c r="T37" s="5">
        <v>43373</v>
      </c>
      <c r="U37" s="4" t="s">
        <v>63</v>
      </c>
    </row>
    <row r="38" spans="1:21" s="7" customFormat="1" x14ac:dyDescent="0.25">
      <c r="A38" s="4">
        <v>2018</v>
      </c>
      <c r="B38" s="5">
        <v>43282</v>
      </c>
      <c r="C38" s="5">
        <v>43373</v>
      </c>
      <c r="D38" s="4" t="s">
        <v>58</v>
      </c>
      <c r="E38" s="6">
        <v>3331</v>
      </c>
      <c r="F38" s="2" t="s">
        <v>161</v>
      </c>
      <c r="G38" s="2" t="s">
        <v>162</v>
      </c>
      <c r="H38" s="2" t="s">
        <v>163</v>
      </c>
      <c r="I38" s="9">
        <v>86</v>
      </c>
      <c r="J38" s="6" t="s">
        <v>60</v>
      </c>
      <c r="K38" s="3" t="s">
        <v>78</v>
      </c>
      <c r="L38" s="3" t="s">
        <v>61</v>
      </c>
      <c r="M38" s="4" t="s">
        <v>58</v>
      </c>
      <c r="N38" s="10">
        <f>+O38</f>
        <v>29999.99</v>
      </c>
      <c r="O38" s="10">
        <v>29999.99</v>
      </c>
      <c r="P38" s="6">
        <v>18</v>
      </c>
      <c r="Q38" s="6" t="s">
        <v>60</v>
      </c>
      <c r="R38" s="4" t="s">
        <v>62</v>
      </c>
      <c r="S38" s="5">
        <v>43377</v>
      </c>
      <c r="T38" s="5">
        <v>43373</v>
      </c>
      <c r="U38" s="4" t="s">
        <v>63</v>
      </c>
    </row>
    <row r="39" spans="1:21" s="7" customFormat="1" x14ac:dyDescent="0.25">
      <c r="A39" s="4">
        <v>2018</v>
      </c>
      <c r="B39" s="5">
        <v>43282</v>
      </c>
      <c r="C39" s="5">
        <v>43373</v>
      </c>
      <c r="D39" s="4" t="s">
        <v>59</v>
      </c>
      <c r="E39" s="6">
        <v>1211</v>
      </c>
      <c r="F39" s="2" t="s">
        <v>149</v>
      </c>
      <c r="G39" s="8" t="s">
        <v>150</v>
      </c>
      <c r="H39" s="8" t="s">
        <v>151</v>
      </c>
      <c r="I39" s="9">
        <v>87</v>
      </c>
      <c r="J39" s="6" t="s">
        <v>60</v>
      </c>
      <c r="K39" s="3" t="s">
        <v>76</v>
      </c>
      <c r="L39" s="3" t="s">
        <v>77</v>
      </c>
      <c r="M39" s="4" t="s">
        <v>59</v>
      </c>
      <c r="N39" s="10">
        <f>+O39/6</f>
        <v>3948.6200000000003</v>
      </c>
      <c r="O39" s="10">
        <v>23691.72</v>
      </c>
      <c r="P39" s="6">
        <v>19</v>
      </c>
      <c r="Q39" s="6" t="s">
        <v>60</v>
      </c>
      <c r="R39" s="4" t="s">
        <v>62</v>
      </c>
      <c r="S39" s="5">
        <v>43377</v>
      </c>
      <c r="T39" s="5">
        <v>43373</v>
      </c>
      <c r="U39" s="4" t="s">
        <v>63</v>
      </c>
    </row>
    <row r="40" spans="1:21" s="7" customFormat="1" x14ac:dyDescent="0.25">
      <c r="A40" s="4">
        <v>2018</v>
      </c>
      <c r="B40" s="5">
        <v>43282</v>
      </c>
      <c r="C40" s="5">
        <v>43373</v>
      </c>
      <c r="D40" s="4" t="s">
        <v>59</v>
      </c>
      <c r="E40" s="6">
        <v>1211</v>
      </c>
      <c r="F40" s="2" t="s">
        <v>72</v>
      </c>
      <c r="G40" s="2" t="s">
        <v>73</v>
      </c>
      <c r="H40" s="2" t="s">
        <v>68</v>
      </c>
      <c r="I40" s="9">
        <v>88</v>
      </c>
      <c r="J40" s="6" t="s">
        <v>60</v>
      </c>
      <c r="K40" s="3" t="s">
        <v>76</v>
      </c>
      <c r="L40" s="3" t="s">
        <v>77</v>
      </c>
      <c r="M40" s="4" t="s">
        <v>59</v>
      </c>
      <c r="N40" s="10">
        <f>+O40/6</f>
        <v>24162.3</v>
      </c>
      <c r="O40" s="10">
        <v>144973.79999999999</v>
      </c>
      <c r="P40" s="6">
        <v>20</v>
      </c>
      <c r="Q40" s="6" t="s">
        <v>60</v>
      </c>
      <c r="R40" s="4" t="s">
        <v>62</v>
      </c>
      <c r="S40" s="5">
        <v>43377</v>
      </c>
      <c r="T40" s="5">
        <v>43373</v>
      </c>
      <c r="U40" s="4" t="s">
        <v>63</v>
      </c>
    </row>
    <row r="41" spans="1:21" s="7" customFormat="1" x14ac:dyDescent="0.25">
      <c r="A41" s="4">
        <v>2018</v>
      </c>
      <c r="B41" s="5">
        <v>43282</v>
      </c>
      <c r="C41" s="5">
        <v>43373</v>
      </c>
      <c r="D41" s="4" t="s">
        <v>59</v>
      </c>
      <c r="E41" s="6">
        <v>1211</v>
      </c>
      <c r="F41" s="2" t="s">
        <v>186</v>
      </c>
      <c r="G41" s="2" t="s">
        <v>187</v>
      </c>
      <c r="H41" s="2" t="s">
        <v>188</v>
      </c>
      <c r="I41" s="9">
        <v>89</v>
      </c>
      <c r="J41" s="6" t="s">
        <v>60</v>
      </c>
      <c r="K41" s="3" t="s">
        <v>183</v>
      </c>
      <c r="L41" s="3" t="s">
        <v>77</v>
      </c>
      <c r="M41" s="4" t="s">
        <v>59</v>
      </c>
      <c r="N41" s="10">
        <f>+O41/9</f>
        <v>6015.9677777777779</v>
      </c>
      <c r="O41" s="10">
        <v>54143.71</v>
      </c>
      <c r="P41" s="6">
        <v>21</v>
      </c>
      <c r="Q41" s="6" t="s">
        <v>60</v>
      </c>
      <c r="R41" s="4" t="s">
        <v>62</v>
      </c>
      <c r="S41" s="5">
        <v>43377</v>
      </c>
      <c r="T41" s="5">
        <v>43373</v>
      </c>
      <c r="U41" s="4" t="s">
        <v>63</v>
      </c>
    </row>
    <row r="42" spans="1:21" s="7" customFormat="1" x14ac:dyDescent="0.25">
      <c r="A42" s="4">
        <v>2018</v>
      </c>
      <c r="B42" s="5">
        <v>43282</v>
      </c>
      <c r="C42" s="5">
        <v>43373</v>
      </c>
      <c r="D42" s="4" t="s">
        <v>58</v>
      </c>
      <c r="E42" s="6">
        <v>3331</v>
      </c>
      <c r="F42" s="2" t="s">
        <v>164</v>
      </c>
      <c r="G42" s="2" t="s">
        <v>92</v>
      </c>
      <c r="H42" s="2" t="s">
        <v>64</v>
      </c>
      <c r="I42" s="9">
        <v>90</v>
      </c>
      <c r="J42" s="6" t="s">
        <v>60</v>
      </c>
      <c r="K42" s="3" t="s">
        <v>79</v>
      </c>
      <c r="L42" s="3" t="s">
        <v>77</v>
      </c>
      <c r="M42" s="4" t="s">
        <v>58</v>
      </c>
      <c r="N42" s="10">
        <f>+O42/5</f>
        <v>4262.3999999999996</v>
      </c>
      <c r="O42" s="10">
        <v>21312</v>
      </c>
      <c r="P42" s="6">
        <v>22</v>
      </c>
      <c r="Q42" s="6" t="s">
        <v>60</v>
      </c>
      <c r="R42" s="4" t="s">
        <v>62</v>
      </c>
      <c r="S42" s="5">
        <v>43377</v>
      </c>
      <c r="T42" s="5">
        <v>43373</v>
      </c>
      <c r="U42" s="4" t="s">
        <v>63</v>
      </c>
    </row>
    <row r="43" spans="1:21" s="7" customFormat="1" x14ac:dyDescent="0.25">
      <c r="A43" s="4">
        <v>2018</v>
      </c>
      <c r="B43" s="5">
        <v>43282</v>
      </c>
      <c r="C43" s="5">
        <v>43373</v>
      </c>
      <c r="D43" s="4" t="s">
        <v>59</v>
      </c>
      <c r="E43" s="6">
        <v>1211</v>
      </c>
      <c r="F43" s="2" t="s">
        <v>189</v>
      </c>
      <c r="G43" s="2" t="s">
        <v>187</v>
      </c>
      <c r="H43" s="2" t="s">
        <v>190</v>
      </c>
      <c r="I43" s="9">
        <v>91</v>
      </c>
      <c r="J43" s="6" t="s">
        <v>60</v>
      </c>
      <c r="K43" s="3" t="s">
        <v>84</v>
      </c>
      <c r="L43" s="3" t="s">
        <v>85</v>
      </c>
      <c r="M43" s="4" t="s">
        <v>59</v>
      </c>
      <c r="N43" s="10">
        <f>+O43/4</f>
        <v>1776</v>
      </c>
      <c r="O43" s="10">
        <v>7104</v>
      </c>
      <c r="P43" s="6">
        <v>23</v>
      </c>
      <c r="Q43" s="6" t="s">
        <v>60</v>
      </c>
      <c r="R43" s="4" t="s">
        <v>62</v>
      </c>
      <c r="S43" s="5">
        <v>43377</v>
      </c>
      <c r="T43" s="5">
        <v>43373</v>
      </c>
      <c r="U43" s="4" t="s">
        <v>63</v>
      </c>
    </row>
    <row r="44" spans="1:21" s="7" customFormat="1" x14ac:dyDescent="0.25">
      <c r="A44" s="4">
        <v>2018</v>
      </c>
      <c r="B44" s="5">
        <v>43282</v>
      </c>
      <c r="C44" s="5">
        <v>43373</v>
      </c>
      <c r="D44" s="4" t="s">
        <v>58</v>
      </c>
      <c r="E44" s="6">
        <v>3331</v>
      </c>
      <c r="F44" s="2" t="s">
        <v>165</v>
      </c>
      <c r="G44" s="2" t="s">
        <v>166</v>
      </c>
      <c r="H44" s="2" t="s">
        <v>167</v>
      </c>
      <c r="I44" s="9">
        <v>92</v>
      </c>
      <c r="J44" s="6" t="s">
        <v>60</v>
      </c>
      <c r="K44" s="3" t="s">
        <v>79</v>
      </c>
      <c r="L44" s="3" t="s">
        <v>77</v>
      </c>
      <c r="M44" s="4" t="s">
        <v>58</v>
      </c>
      <c r="N44" s="10">
        <f>+O44/5</f>
        <v>15275.16</v>
      </c>
      <c r="O44" s="10">
        <v>76375.8</v>
      </c>
      <c r="P44" s="6">
        <v>24</v>
      </c>
      <c r="Q44" s="6" t="s">
        <v>60</v>
      </c>
      <c r="R44" s="4" t="s">
        <v>62</v>
      </c>
      <c r="S44" s="5">
        <v>43377</v>
      </c>
      <c r="T44" s="5">
        <v>43373</v>
      </c>
      <c r="U44" s="4" t="s">
        <v>63</v>
      </c>
    </row>
    <row r="45" spans="1:21" s="7" customFormat="1" x14ac:dyDescent="0.25">
      <c r="A45" s="4">
        <v>2018</v>
      </c>
      <c r="B45" s="5">
        <v>43282</v>
      </c>
      <c r="C45" s="5">
        <v>43373</v>
      </c>
      <c r="D45" s="4" t="s">
        <v>58</v>
      </c>
      <c r="E45" s="6">
        <v>3331</v>
      </c>
      <c r="F45" s="2" t="s">
        <v>168</v>
      </c>
      <c r="G45" s="2" t="s">
        <v>169</v>
      </c>
      <c r="H45" s="2" t="s">
        <v>170</v>
      </c>
      <c r="I45" s="9">
        <v>93</v>
      </c>
      <c r="J45" s="6" t="s">
        <v>60</v>
      </c>
      <c r="K45" s="3" t="s">
        <v>79</v>
      </c>
      <c r="L45" s="3" t="s">
        <v>77</v>
      </c>
      <c r="M45" s="4" t="s">
        <v>58</v>
      </c>
      <c r="N45" s="10">
        <f>+O45/5</f>
        <v>15275.16</v>
      </c>
      <c r="O45" s="10">
        <v>76375.8</v>
      </c>
      <c r="P45" s="6">
        <v>25</v>
      </c>
      <c r="Q45" s="6" t="s">
        <v>60</v>
      </c>
      <c r="R45" s="4" t="s">
        <v>62</v>
      </c>
      <c r="S45" s="5">
        <v>43377</v>
      </c>
      <c r="T45" s="5">
        <v>43373</v>
      </c>
      <c r="U45" s="4" t="s">
        <v>63</v>
      </c>
    </row>
    <row r="46" spans="1:21" s="7" customFormat="1" x14ac:dyDescent="0.25">
      <c r="A46" s="4">
        <v>2018</v>
      </c>
      <c r="B46" s="5">
        <v>43282</v>
      </c>
      <c r="C46" s="5">
        <v>43373</v>
      </c>
      <c r="D46" s="4" t="s">
        <v>58</v>
      </c>
      <c r="E46" s="6">
        <v>3331</v>
      </c>
      <c r="F46" s="2" t="s">
        <v>74</v>
      </c>
      <c r="G46" s="2" t="s">
        <v>75</v>
      </c>
      <c r="H46" s="2" t="s">
        <v>69</v>
      </c>
      <c r="I46" s="9">
        <v>94</v>
      </c>
      <c r="J46" s="6" t="s">
        <v>60</v>
      </c>
      <c r="K46" s="3" t="s">
        <v>76</v>
      </c>
      <c r="L46" s="3" t="s">
        <v>77</v>
      </c>
      <c r="M46" s="4" t="s">
        <v>58</v>
      </c>
      <c r="N46" s="10">
        <f>+O46/6</f>
        <v>15275.160000000002</v>
      </c>
      <c r="O46" s="10">
        <v>91650.96</v>
      </c>
      <c r="P46" s="6">
        <v>26</v>
      </c>
      <c r="Q46" s="6" t="s">
        <v>60</v>
      </c>
      <c r="R46" s="4" t="s">
        <v>62</v>
      </c>
      <c r="S46" s="5">
        <v>43377</v>
      </c>
      <c r="T46" s="5">
        <v>43373</v>
      </c>
      <c r="U46" s="4" t="s">
        <v>63</v>
      </c>
    </row>
    <row r="47" spans="1:21" s="7" customFormat="1" ht="30" x14ac:dyDescent="0.25">
      <c r="A47" s="4">
        <v>2018</v>
      </c>
      <c r="B47" s="5">
        <v>43282</v>
      </c>
      <c r="C47" s="5">
        <v>43373</v>
      </c>
      <c r="D47" s="4" t="s">
        <v>58</v>
      </c>
      <c r="E47" s="6">
        <v>3331</v>
      </c>
      <c r="F47" s="2" t="s">
        <v>171</v>
      </c>
      <c r="G47" s="2" t="s">
        <v>172</v>
      </c>
      <c r="H47" s="2" t="s">
        <v>173</v>
      </c>
      <c r="I47" s="9">
        <v>95</v>
      </c>
      <c r="J47" s="6" t="s">
        <v>60</v>
      </c>
      <c r="K47" s="3" t="s">
        <v>80</v>
      </c>
      <c r="L47" s="3" t="s">
        <v>81</v>
      </c>
      <c r="M47" s="4" t="s">
        <v>58</v>
      </c>
      <c r="N47" s="10">
        <f>+(O47/53)*30</f>
        <v>45283.018867924533</v>
      </c>
      <c r="O47" s="10">
        <v>80000</v>
      </c>
      <c r="P47" s="6">
        <v>27</v>
      </c>
      <c r="Q47" s="6" t="s">
        <v>60</v>
      </c>
      <c r="R47" s="4" t="s">
        <v>62</v>
      </c>
      <c r="S47" s="5">
        <v>43377</v>
      </c>
      <c r="T47" s="5">
        <v>43373</v>
      </c>
      <c r="U47" s="4" t="s">
        <v>63</v>
      </c>
    </row>
    <row r="48" spans="1:21" s="7" customFormat="1" x14ac:dyDescent="0.25">
      <c r="A48" s="4">
        <v>2018</v>
      </c>
      <c r="B48" s="5">
        <v>43282</v>
      </c>
      <c r="C48" s="5">
        <v>43373</v>
      </c>
      <c r="D48" s="4" t="s">
        <v>59</v>
      </c>
      <c r="E48" s="6">
        <v>1211</v>
      </c>
      <c r="F48" s="2" t="s">
        <v>191</v>
      </c>
      <c r="G48" s="2" t="s">
        <v>192</v>
      </c>
      <c r="H48" s="2" t="s">
        <v>120</v>
      </c>
      <c r="I48" s="9">
        <v>96</v>
      </c>
      <c r="J48" s="6" t="s">
        <v>60</v>
      </c>
      <c r="K48" s="3" t="s">
        <v>84</v>
      </c>
      <c r="L48" s="3" t="s">
        <v>85</v>
      </c>
      <c r="M48" s="4" t="s">
        <v>59</v>
      </c>
      <c r="N48" s="10">
        <f>+O48/8*2</f>
        <v>1332</v>
      </c>
      <c r="O48" s="10">
        <v>5328</v>
      </c>
      <c r="P48" s="6">
        <v>28</v>
      </c>
      <c r="Q48" s="6" t="s">
        <v>60</v>
      </c>
      <c r="R48" s="4" t="s">
        <v>62</v>
      </c>
      <c r="S48" s="5">
        <v>43377</v>
      </c>
      <c r="T48" s="5">
        <v>43373</v>
      </c>
      <c r="U48" s="4" t="s">
        <v>63</v>
      </c>
    </row>
    <row r="49" spans="1:21" s="7" customFormat="1" x14ac:dyDescent="0.25">
      <c r="A49" s="4">
        <v>2018</v>
      </c>
      <c r="B49" s="5">
        <v>43282</v>
      </c>
      <c r="C49" s="5">
        <v>43373</v>
      </c>
      <c r="D49" s="4" t="s">
        <v>58</v>
      </c>
      <c r="E49" s="6">
        <v>3331</v>
      </c>
      <c r="F49" s="2" t="s">
        <v>174</v>
      </c>
      <c r="G49" s="2" t="s">
        <v>92</v>
      </c>
      <c r="H49" s="2" t="s">
        <v>175</v>
      </c>
      <c r="I49" s="9">
        <v>97</v>
      </c>
      <c r="J49" s="6" t="s">
        <v>60</v>
      </c>
      <c r="K49" s="3" t="s">
        <v>79</v>
      </c>
      <c r="L49" s="3" t="s">
        <v>82</v>
      </c>
      <c r="M49" s="4" t="s">
        <v>58</v>
      </c>
      <c r="N49" s="10">
        <f>+O49/3</f>
        <v>8333.3333333333339</v>
      </c>
      <c r="O49" s="10">
        <v>25000</v>
      </c>
      <c r="P49" s="6">
        <v>29</v>
      </c>
      <c r="Q49" s="6" t="s">
        <v>60</v>
      </c>
      <c r="R49" s="4" t="s">
        <v>62</v>
      </c>
      <c r="S49" s="5">
        <v>43377</v>
      </c>
      <c r="T49" s="5">
        <v>43373</v>
      </c>
      <c r="U49" s="4" t="s">
        <v>63</v>
      </c>
    </row>
    <row r="50" spans="1:21" s="7" customFormat="1" x14ac:dyDescent="0.25">
      <c r="A50" s="4">
        <v>2018</v>
      </c>
      <c r="B50" s="5">
        <v>43282</v>
      </c>
      <c r="C50" s="5">
        <v>43373</v>
      </c>
      <c r="D50" s="4" t="s">
        <v>58</v>
      </c>
      <c r="E50" s="6">
        <v>3331</v>
      </c>
      <c r="F50" s="2" t="s">
        <v>176</v>
      </c>
      <c r="G50" s="2" t="s">
        <v>162</v>
      </c>
      <c r="H50" s="2" t="s">
        <v>167</v>
      </c>
      <c r="I50" s="9">
        <v>98</v>
      </c>
      <c r="J50" s="6" t="s">
        <v>60</v>
      </c>
      <c r="K50" s="3" t="s">
        <v>79</v>
      </c>
      <c r="L50" s="3" t="s">
        <v>82</v>
      </c>
      <c r="M50" s="4" t="s">
        <v>58</v>
      </c>
      <c r="N50" s="10">
        <f t="shared" ref="N50" si="3">+O50/3</f>
        <v>8333.3333333333339</v>
      </c>
      <c r="O50" s="10">
        <v>25000</v>
      </c>
      <c r="P50" s="6">
        <v>30</v>
      </c>
      <c r="Q50" s="6" t="s">
        <v>60</v>
      </c>
      <c r="R50" s="4" t="s">
        <v>62</v>
      </c>
      <c r="S50" s="5">
        <v>43377</v>
      </c>
      <c r="T50" s="5">
        <v>43373</v>
      </c>
      <c r="U50" s="4" t="s">
        <v>63</v>
      </c>
    </row>
    <row r="51" spans="1:21" s="7" customFormat="1" x14ac:dyDescent="0.25">
      <c r="A51" s="4">
        <v>2018</v>
      </c>
      <c r="B51" s="5">
        <v>43282</v>
      </c>
      <c r="C51" s="5">
        <v>43373</v>
      </c>
      <c r="D51" s="4" t="s">
        <v>58</v>
      </c>
      <c r="E51" s="6">
        <v>3331</v>
      </c>
      <c r="F51" s="2" t="s">
        <v>177</v>
      </c>
      <c r="G51" s="2" t="s">
        <v>178</v>
      </c>
      <c r="H51" s="2" t="s">
        <v>179</v>
      </c>
      <c r="I51" s="9">
        <v>99</v>
      </c>
      <c r="J51" s="6" t="s">
        <v>60</v>
      </c>
      <c r="K51" s="3" t="s">
        <v>83</v>
      </c>
      <c r="L51" s="3" t="s">
        <v>82</v>
      </c>
      <c r="M51" s="4" t="s">
        <v>58</v>
      </c>
      <c r="N51" s="10">
        <f>+O51/2</f>
        <v>21886.79</v>
      </c>
      <c r="O51" s="10">
        <v>43773.58</v>
      </c>
      <c r="P51" s="6">
        <v>31</v>
      </c>
      <c r="Q51" s="6" t="s">
        <v>60</v>
      </c>
      <c r="R51" s="4" t="s">
        <v>62</v>
      </c>
      <c r="S51" s="5">
        <v>43377</v>
      </c>
      <c r="T51" s="5">
        <v>43373</v>
      </c>
      <c r="U51" s="4" t="s">
        <v>63</v>
      </c>
    </row>
    <row r="52" spans="1:21" s="7" customFormat="1" x14ac:dyDescent="0.25">
      <c r="A52" s="4">
        <v>2018</v>
      </c>
      <c r="B52" s="5">
        <v>43282</v>
      </c>
      <c r="C52" s="5">
        <v>43373</v>
      </c>
      <c r="D52" s="4" t="s">
        <v>58</v>
      </c>
      <c r="E52" s="6">
        <v>3331</v>
      </c>
      <c r="F52" s="2" t="s">
        <v>180</v>
      </c>
      <c r="G52" s="2" t="s">
        <v>181</v>
      </c>
      <c r="H52" s="2" t="s">
        <v>182</v>
      </c>
      <c r="I52" s="9">
        <v>101</v>
      </c>
      <c r="J52" s="6" t="s">
        <v>60</v>
      </c>
      <c r="K52" s="3" t="s">
        <v>86</v>
      </c>
      <c r="L52" s="3" t="s">
        <v>77</v>
      </c>
      <c r="M52" s="4" t="s">
        <v>58</v>
      </c>
      <c r="N52" s="10">
        <f>+O52/7</f>
        <v>73603.857142857145</v>
      </c>
      <c r="O52" s="10">
        <v>515227</v>
      </c>
      <c r="P52" s="6">
        <v>33</v>
      </c>
      <c r="Q52" s="6" t="s">
        <v>60</v>
      </c>
      <c r="R52" s="4" t="s">
        <v>62</v>
      </c>
      <c r="S52" s="5">
        <v>43377</v>
      </c>
      <c r="T52" s="5">
        <v>43373</v>
      </c>
      <c r="U52" s="4" t="s">
        <v>63</v>
      </c>
    </row>
  </sheetData>
  <autoFilter ref="A7:U52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52 D8:D5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2018-04-12T22:16:36Z</dcterms:created>
  <dcterms:modified xsi:type="dcterms:W3CDTF">2018-10-17T18:07:39Z</dcterms:modified>
</cp:coreProperties>
</file>